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9585" windowHeight="1995"/>
  </bookViews>
  <sheets>
    <sheet name="Formular" sheetId="1" r:id="rId1"/>
  </sheets>
  <definedNames>
    <definedName name="_xlnm.Print_Area" localSheetId="0">Formular!$A$1:$C$42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1" i="1"/>
  <c r="C24" i="1" l="1"/>
</calcChain>
</file>

<file path=xl/sharedStrings.xml><?xml version="1.0" encoding="utf-8"?>
<sst xmlns="http://schemas.openxmlformats.org/spreadsheetml/2006/main" count="26" uniqueCount="24">
  <si>
    <t>Obligatorium</t>
  </si>
  <si>
    <t>Arbeitnehmer</t>
  </si>
  <si>
    <t>Arbeitgeber</t>
  </si>
  <si>
    <t>PK Arbeitnehmeranteil Rentenversicherung (%)</t>
  </si>
  <si>
    <t>PK Arbeitgeberanteil Rentenversicherung (%)</t>
  </si>
  <si>
    <t>ZV Arbeitnehmeranteil Rentenversicherung (%)</t>
  </si>
  <si>
    <t>ZV Arbeitgeberanteil Rentenversicherung (%)</t>
  </si>
  <si>
    <t>berechneter Wert, nicht ausfüllen</t>
  </si>
  <si>
    <t>Auszufüllen</t>
  </si>
  <si>
    <t>Überobligatorium (CHF) Ergebnis</t>
  </si>
  <si>
    <t>Kapitalsparplan Schicht</t>
  </si>
  <si>
    <t xml:space="preserve">PK Rentenversicherung </t>
  </si>
  <si>
    <t>Kapitalsparplan</t>
  </si>
  <si>
    <t xml:space="preserve">Kapitalsparplan Bonus </t>
  </si>
  <si>
    <t>ZV Rentenversicherung</t>
  </si>
  <si>
    <t>ZV Roche Vorsogeplan PLUS Sparen</t>
  </si>
  <si>
    <t>ZV Roche Vorsogeplan PLUS Risiko</t>
  </si>
  <si>
    <t xml:space="preserve">Beiträge Alterskapital </t>
  </si>
  <si>
    <t xml:space="preserve">Risikobeitrag </t>
  </si>
  <si>
    <t>Disclaimer</t>
  </si>
  <si>
    <t>Berechnung Überobligatorium ab 2019</t>
  </si>
  <si>
    <t>Der AVR übernimmt keine Haftung für die Richtigkeit der Berechnungen .</t>
  </si>
  <si>
    <t>Dieses Excel-Tool wird  vom AVR Basel zur Verfügung gestellt.</t>
  </si>
  <si>
    <t>berechnet, nicht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</si>
</sst>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/>
    <xf numFmtId="2" fontId="0" fillId="3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/>
    <xf numFmtId="0" fontId="0" fillId="4" borderId="0" xfId="0" applyFill="1"/>
    <xf numFmtId="0" fontId="1" fillId="0" borderId="2" xfId="0" applyFont="1" applyBorder="1"/>
    <xf numFmtId="2" fontId="1" fillId="0" borderId="3" xfId="0" applyNumberFormat="1" applyFont="1" applyBorder="1" applyProtection="1">
      <protection locked="0"/>
    </xf>
    <xf numFmtId="2" fontId="1" fillId="5" borderId="4" xfId="0" applyNumberFormat="1" applyFont="1" applyFill="1" applyBorder="1" applyProtection="1"/>
    <xf numFmtId="0" fontId="2" fillId="0" borderId="0" xfId="0" applyFont="1"/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Protection="1"/>
    <xf numFmtId="0" fontId="0" fillId="4" borderId="0" xfId="0" applyFont="1" applyFill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5" fillId="0" borderId="0" xfId="0" applyFont="1"/>
    <xf numFmtId="0" fontId="0" fillId="3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742951</xdr:colOff>
      <xdr:row>0</xdr:row>
      <xdr:rowOff>0</xdr:rowOff>
    </xdr:from>
    <xdr:to>
      <xdr:col>13</xdr:col>
      <xdr:colOff>323850</xdr:colOff>
      <xdr:row>15</xdr:row>
      <xdr:rowOff>70677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1" y="0"/>
          <a:ext cx="5676899" cy="2928177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10</xdr:row>
      <xdr:rowOff>171450</xdr:rowOff>
    </xdr:from>
    <xdr:to>
      <xdr:col>15</xdr:col>
      <xdr:colOff>332475</xdr:colOff>
      <xdr:row>56</xdr:row>
      <xdr:rowOff>27487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15025" y="2076450"/>
          <a:ext cx="7200000" cy="8704762"/>
        </a:xfrm>
        <a:prstGeom prst="rect">
          <a:avLst/>
        </a:prstGeom>
      </xdr:spPr>
    </xdr:pic>
    <xdr:clientData/>
  </xdr:twoCellAnchor>
  <xdr:twoCellAnchor>
    <xdr:from>
      <xdr:col>2</xdr:col>
      <xdr:colOff>38101</xdr:colOff>
      <xdr:row>12</xdr:row>
      <xdr:rowOff>28576</xdr:rowOff>
    </xdr:from>
    <xdr:to>
      <xdr:col>12</xdr:col>
      <xdr:colOff>238125</xdr:colOff>
      <xdr:row>32</xdr:row>
      <xdr:rowOff>57150</xdr:rowOff>
    </xdr:to>
    <xdr:cxnSp macro="">
      <xdr:nvCxnSpPr>
        <xdr:cNvPr id="6" name="Gerade Verbindung mit Pfeil 5"/>
        <xdr:cNvCxnSpPr/>
      </xdr:nvCxnSpPr>
      <xdr:spPr>
        <a:xfrm flipH="1" flipV="1">
          <a:off x="3514726" y="2314576"/>
          <a:ext cx="7219949" cy="3924299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885827</xdr:colOff>
      <xdr:row>21</xdr:row>
      <xdr:rowOff>57151</xdr:rowOff>
    </xdr:from>
    <xdr:to>
      <xdr:col>12</xdr:col>
      <xdr:colOff>295275</xdr:colOff>
      <xdr:row>50</xdr:row>
      <xdr:rowOff>66675</xdr:rowOff>
    </xdr:to>
    <xdr:cxnSp macro="">
      <xdr:nvCxnSpPr>
        <xdr:cNvPr id="5" name="Gerade Verbindung mit Pfeil 4"/>
        <xdr:cNvCxnSpPr/>
      </xdr:nvCxnSpPr>
      <xdr:spPr>
        <a:xfrm flipH="1" flipV="1">
          <a:off x="3457577" y="4057651"/>
          <a:ext cx="7334248" cy="5629274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16</xdr:row>
      <xdr:rowOff>114300</xdr:rowOff>
    </xdr:from>
    <xdr:to>
      <xdr:col>13</xdr:col>
      <xdr:colOff>180975</xdr:colOff>
      <xdr:row>39</xdr:row>
      <xdr:rowOff>152400</xdr:rowOff>
    </xdr:to>
    <xdr:cxnSp macro="">
      <xdr:nvCxnSpPr>
        <xdr:cNvPr id="11" name="Gerade Verbindung mit Pfeil 10"/>
        <xdr:cNvCxnSpPr/>
      </xdr:nvCxnSpPr>
      <xdr:spPr>
        <a:xfrm flipH="1" flipV="1">
          <a:off x="3505200" y="3162300"/>
          <a:ext cx="7934325" cy="4505325"/>
        </a:xfrm>
        <a:prstGeom prst="straightConnector1">
          <a:avLst/>
        </a:prstGeom>
        <a:ln>
          <a:prstDash val="sysDot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2"/>
  <sheetViews>
    <sheetView tabSelected="1" topLeftCell="A19" workbookViewId="0">
      <selection activeCell="B16" sqref="B16"/>
    </sheetView>
  </sheetViews>
  <sheetFormatPr baseColWidth="10" defaultRowHeight="15" x14ac:dyDescent="0.25"/>
  <cols>
    <col min="1" max="1" width="38.5703125" customWidth="1"/>
    <col min="2" max="2" width="13.5703125" bestFit="1" customWidth="1"/>
    <col min="3" max="3" width="13.140625" customWidth="1"/>
    <col min="4" max="4" width="0.7109375" customWidth="1"/>
  </cols>
  <sheetData>
    <row r="5" spans="1:7" x14ac:dyDescent="0.25">
      <c r="A5" s="13" t="s">
        <v>20</v>
      </c>
      <c r="B5" s="14"/>
    </row>
    <row r="6" spans="1:7" x14ac:dyDescent="0.25">
      <c r="A6" s="13" t="s">
        <v>3</v>
      </c>
      <c r="B6" s="15">
        <v>4.7</v>
      </c>
      <c r="C6" s="6"/>
    </row>
    <row r="7" spans="1:7" x14ac:dyDescent="0.25">
      <c r="A7" s="13" t="s">
        <v>4</v>
      </c>
      <c r="B7" s="15">
        <v>9.1999999999999993</v>
      </c>
      <c r="C7" s="6"/>
    </row>
    <row r="8" spans="1:7" x14ac:dyDescent="0.25">
      <c r="A8" s="13" t="s">
        <v>5</v>
      </c>
      <c r="B8" s="15">
        <v>6</v>
      </c>
      <c r="C8" s="6"/>
    </row>
    <row r="9" spans="1:7" x14ac:dyDescent="0.25">
      <c r="A9" s="13" t="s">
        <v>6</v>
      </c>
      <c r="B9" s="15">
        <v>11.7</v>
      </c>
      <c r="C9" s="6"/>
    </row>
    <row r="10" spans="1:7" x14ac:dyDescent="0.25">
      <c r="B10" s="22" t="s">
        <v>1</v>
      </c>
      <c r="C10" s="21" t="s">
        <v>2</v>
      </c>
    </row>
    <row r="11" spans="1:7" x14ac:dyDescent="0.25">
      <c r="A11" t="s">
        <v>11</v>
      </c>
      <c r="B11" s="1">
        <v>4489.95</v>
      </c>
      <c r="C11" s="2">
        <f>B11/B6*B7</f>
        <v>8788.8382978723384</v>
      </c>
      <c r="E11" s="19" t="s">
        <v>23</v>
      </c>
      <c r="F11" s="8"/>
      <c r="G11" s="8"/>
    </row>
    <row r="12" spans="1:7" x14ac:dyDescent="0.25">
      <c r="A12" t="s">
        <v>12</v>
      </c>
      <c r="B12" s="1">
        <v>1146.3</v>
      </c>
      <c r="C12" s="3">
        <v>1820.4</v>
      </c>
    </row>
    <row r="13" spans="1:7" x14ac:dyDescent="0.25">
      <c r="A13" t="s">
        <v>13</v>
      </c>
      <c r="B13" s="1">
        <v>142.85</v>
      </c>
      <c r="C13" s="3">
        <v>142.85</v>
      </c>
    </row>
    <row r="14" spans="1:7" x14ac:dyDescent="0.25">
      <c r="A14" t="s">
        <v>10</v>
      </c>
      <c r="B14" s="1"/>
      <c r="C14" s="3"/>
    </row>
    <row r="15" spans="1:7" x14ac:dyDescent="0.25">
      <c r="B15" s="4"/>
      <c r="C15" s="5"/>
    </row>
    <row r="16" spans="1:7" x14ac:dyDescent="0.25">
      <c r="A16" t="s">
        <v>14</v>
      </c>
      <c r="B16" s="1"/>
      <c r="C16" s="2">
        <f>B16/B8*B9</f>
        <v>0</v>
      </c>
      <c r="E16" s="19" t="s">
        <v>23</v>
      </c>
      <c r="F16" s="8"/>
      <c r="G16" s="8"/>
    </row>
    <row r="17" spans="1:3" x14ac:dyDescent="0.25">
      <c r="A17" t="s">
        <v>15</v>
      </c>
      <c r="C17" s="3">
        <v>6580.2</v>
      </c>
    </row>
    <row r="18" spans="1:3" x14ac:dyDescent="0.25">
      <c r="A18" t="s">
        <v>16</v>
      </c>
      <c r="C18" s="3">
        <v>420</v>
      </c>
    </row>
    <row r="20" spans="1:3" x14ac:dyDescent="0.25">
      <c r="A20" s="12" t="s">
        <v>0</v>
      </c>
    </row>
    <row r="21" spans="1:3" x14ac:dyDescent="0.25">
      <c r="A21" t="s">
        <v>17</v>
      </c>
      <c r="B21" s="1">
        <v>2133</v>
      </c>
      <c r="C21" s="3">
        <v>2133</v>
      </c>
    </row>
    <row r="22" spans="1:3" x14ac:dyDescent="0.25">
      <c r="A22" t="s">
        <v>18</v>
      </c>
      <c r="B22" s="1">
        <v>609.45000000000005</v>
      </c>
      <c r="C22" s="3">
        <v>609.45000000000005</v>
      </c>
    </row>
    <row r="23" spans="1:3" ht="15.75" thickBot="1" x14ac:dyDescent="0.3">
      <c r="B23" s="5"/>
      <c r="C23" s="6"/>
    </row>
    <row r="24" spans="1:3" ht="20.25" thickTop="1" thickBot="1" x14ac:dyDescent="0.35">
      <c r="A24" s="9" t="s">
        <v>9</v>
      </c>
      <c r="B24" s="10"/>
      <c r="C24" s="11">
        <f>SUM(C11:C18)-SUM(C21:C22)</f>
        <v>15009.838297872338</v>
      </c>
    </row>
    <row r="25" spans="1:3" ht="15.75" thickTop="1" x14ac:dyDescent="0.25">
      <c r="B25" s="7"/>
    </row>
    <row r="26" spans="1:3" x14ac:dyDescent="0.25">
      <c r="A26" s="16" t="s">
        <v>7</v>
      </c>
      <c r="B26" s="7"/>
    </row>
    <row r="27" spans="1:3" x14ac:dyDescent="0.25">
      <c r="A27" s="17" t="s">
        <v>8</v>
      </c>
      <c r="B27" s="7"/>
    </row>
    <row r="28" spans="1:3" x14ac:dyDescent="0.25">
      <c r="A28" s="18" t="s">
        <v>8</v>
      </c>
    </row>
    <row r="40" spans="1:1" x14ac:dyDescent="0.25">
      <c r="A40" s="20" t="s">
        <v>19</v>
      </c>
    </row>
    <row r="41" spans="1:1" x14ac:dyDescent="0.25">
      <c r="A41" t="s">
        <v>22</v>
      </c>
    </row>
    <row r="42" spans="1:1" x14ac:dyDescent="0.25">
      <c r="A42" t="s">
        <v>21</v>
      </c>
    </row>
  </sheetData>
  <pageMargins left="0.25" right="0.25" top="0.75" bottom="0.75" header="0.3" footer="0.3"/>
  <pageSetup paperSize="9" orientation="portrait" r:id="rId1"/>
  <headerFooter>
    <oddHeader xml:space="preserve">&amp;C&amp;"-,Fett"&amp;14Berechnung Überobligatorium PK Roche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2021-01-26T06:20:35Z</dcterms:created>
  <dcterms:modified xsi:type="dcterms:W3CDTF">2022-02-01T08:44:18Z</dcterms:modified>
</cp:coreProperties>
</file>